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\Internet_sperl_riedau_info\"/>
    </mc:Choice>
  </mc:AlternateContent>
  <xr:revisionPtr revIDLastSave="0" documentId="13_ncr:1_{E97BA79C-F86D-4981-B6C1-3326F5FFA856}" xr6:coauthVersionLast="45" xr6:coauthVersionMax="45" xr10:uidLastSave="{00000000-0000-0000-0000-000000000000}"/>
  <bookViews>
    <workbookView xWindow="-120" yWindow="-120" windowWidth="29040" windowHeight="18240" xr2:uid="{29ADE2AB-3BA1-4348-AAAC-3214580E07F6}"/>
  </bookViews>
  <sheets>
    <sheet name="Retentionskoste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3" i="3" l="1"/>
  <c r="C12" i="3"/>
  <c r="E12" i="3" s="1"/>
  <c r="E11" i="3"/>
  <c r="E10" i="3"/>
  <c r="E9" i="3"/>
  <c r="E8" i="3"/>
  <c r="E3" i="3" l="1"/>
  <c r="D3" i="3" s="1"/>
  <c r="E5" i="3"/>
  <c r="D5" i="3" s="1"/>
  <c r="E4" i="3"/>
  <c r="D4" i="3" s="1"/>
</calcChain>
</file>

<file path=xl/sharedStrings.xml><?xml version="1.0" encoding="utf-8"?>
<sst xmlns="http://schemas.openxmlformats.org/spreadsheetml/2006/main" count="18" uniqueCount="18">
  <si>
    <t>m³</t>
  </si>
  <si>
    <t>Natternbach</t>
  </si>
  <si>
    <t>Rettenbrunn</t>
  </si>
  <si>
    <t>€ Baukosten</t>
  </si>
  <si>
    <t>€ / m³</t>
  </si>
  <si>
    <t>Durchschnitt</t>
  </si>
  <si>
    <t>Hof</t>
  </si>
  <si>
    <t>Eröffnung</t>
  </si>
  <si>
    <t>Wötzling</t>
  </si>
  <si>
    <t>Gebersdorfer Bach</t>
  </si>
  <si>
    <t>Oberprambach+Gallham</t>
  </si>
  <si>
    <t>Baubeginn</t>
  </si>
  <si>
    <t>Angsüss</t>
  </si>
  <si>
    <t>Minimum</t>
  </si>
  <si>
    <t>Maximum</t>
  </si>
  <si>
    <t>Mühlholz</t>
  </si>
  <si>
    <t>Zeitungsbericht</t>
  </si>
  <si>
    <t>Bezirk Grieskirchen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</si>
</sst>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165" fontId="0" fillId="0" borderId="0" xfId="1" applyNumberFormat="1" applyFont="1"/>
    <xf numFmtId="43" fontId="0" fillId="0" borderId="0" xfId="1" applyFont="1" applyAlignment="1">
      <alignment horizontal="right"/>
    </xf>
    <xf numFmtId="43" fontId="0" fillId="0" borderId="0" xfId="1" applyFont="1"/>
    <xf numFmtId="43" fontId="0" fillId="2" borderId="0" xfId="1" applyFont="1" applyFill="1"/>
    <xf numFmtId="43" fontId="0" fillId="0" borderId="0" xfId="1" applyFont="1" applyFill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43" fontId="0" fillId="3" borderId="0" xfId="1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46DB-DF9B-4CD8-843B-2769B3103AFA}">
  <dimension ref="B2:G14"/>
  <sheetViews>
    <sheetView tabSelected="1" workbookViewId="0">
      <selection activeCell="D6" sqref="D6"/>
    </sheetView>
  </sheetViews>
  <sheetFormatPr baseColWidth="10" defaultRowHeight="15" x14ac:dyDescent="0.25"/>
  <cols>
    <col min="2" max="2" width="11.42578125" style="1"/>
    <col min="3" max="3" width="11.42578125" style="2"/>
    <col min="4" max="4" width="12.85546875" style="4" bestFit="1" customWidth="1"/>
    <col min="5" max="5" width="11.42578125" style="2"/>
    <col min="6" max="6" width="7" customWidth="1"/>
  </cols>
  <sheetData>
    <row r="2" spans="2:7" x14ac:dyDescent="0.25">
      <c r="C2" s="7" t="s">
        <v>0</v>
      </c>
      <c r="D2" s="3" t="s">
        <v>3</v>
      </c>
      <c r="E2" s="7" t="s">
        <v>4</v>
      </c>
    </row>
    <row r="3" spans="2:7" x14ac:dyDescent="0.25">
      <c r="B3" s="1" t="s">
        <v>1</v>
      </c>
      <c r="C3" s="2">
        <v>1700</v>
      </c>
      <c r="D3" s="5">
        <f>+E3*$C$3</f>
        <v>23546.545183590777</v>
      </c>
      <c r="E3" s="2">
        <f>AVERAGE(E8:E31)</f>
        <v>13.850908931523986</v>
      </c>
      <c r="F3" s="8" t="s">
        <v>5</v>
      </c>
    </row>
    <row r="4" spans="2:7" x14ac:dyDescent="0.25">
      <c r="D4" s="5">
        <f t="shared" ref="D4:D5" si="0">+E4*$C$3</f>
        <v>11468.253968253968</v>
      </c>
      <c r="E4" s="2">
        <f>MIN(E8:E30)</f>
        <v>6.746031746031746</v>
      </c>
      <c r="F4" s="8" t="s">
        <v>13</v>
      </c>
    </row>
    <row r="5" spans="2:7" x14ac:dyDescent="0.25">
      <c r="D5" s="5">
        <f t="shared" si="0"/>
        <v>64318.47133757962</v>
      </c>
      <c r="E5" s="2">
        <f>MAX(E8:E37)</f>
        <v>37.834394904458598</v>
      </c>
      <c r="F5" s="8" t="s">
        <v>14</v>
      </c>
    </row>
    <row r="6" spans="2:7" x14ac:dyDescent="0.25">
      <c r="D6" s="9"/>
      <c r="F6" s="8"/>
    </row>
    <row r="7" spans="2:7" x14ac:dyDescent="0.25">
      <c r="D7" s="6"/>
      <c r="F7" s="8" t="s">
        <v>7</v>
      </c>
    </row>
    <row r="8" spans="2:7" x14ac:dyDescent="0.25">
      <c r="B8" s="1" t="s">
        <v>2</v>
      </c>
      <c r="C8" s="2">
        <v>260000</v>
      </c>
      <c r="D8" s="4">
        <v>2700000</v>
      </c>
      <c r="E8" s="2">
        <f>+D8/C8</f>
        <v>10.384615384615385</v>
      </c>
      <c r="F8">
        <v>2015</v>
      </c>
    </row>
    <row r="9" spans="2:7" x14ac:dyDescent="0.25">
      <c r="B9" s="1" t="s">
        <v>6</v>
      </c>
      <c r="C9" s="2">
        <v>756000</v>
      </c>
      <c r="D9" s="4">
        <v>5100000</v>
      </c>
      <c r="E9" s="2">
        <f t="shared" ref="E9:E14" si="1">+D9/C9</f>
        <v>6.746031746031746</v>
      </c>
      <c r="F9">
        <v>2008</v>
      </c>
    </row>
    <row r="10" spans="2:7" x14ac:dyDescent="0.25">
      <c r="B10" s="1" t="s">
        <v>8</v>
      </c>
      <c r="C10" s="2">
        <v>204000</v>
      </c>
      <c r="D10" s="4">
        <v>1900000</v>
      </c>
      <c r="E10" s="2">
        <f t="shared" si="1"/>
        <v>9.3137254901960791</v>
      </c>
      <c r="F10">
        <v>2009</v>
      </c>
    </row>
    <row r="11" spans="2:7" x14ac:dyDescent="0.25">
      <c r="B11" s="1" t="s">
        <v>9</v>
      </c>
      <c r="C11" s="2">
        <v>157000</v>
      </c>
      <c r="D11" s="4">
        <v>5940000</v>
      </c>
      <c r="E11" s="2">
        <f t="shared" si="1"/>
        <v>37.834394904458598</v>
      </c>
      <c r="F11">
        <v>2016</v>
      </c>
      <c r="G11" t="s">
        <v>17</v>
      </c>
    </row>
    <row r="12" spans="2:7" x14ac:dyDescent="0.25">
      <c r="B12" s="1" t="s">
        <v>10</v>
      </c>
      <c r="C12" s="2">
        <f>185000+230000</f>
        <v>415000</v>
      </c>
      <c r="D12" s="4">
        <v>7420000</v>
      </c>
      <c r="E12" s="2">
        <f t="shared" si="1"/>
        <v>17.879518072289155</v>
      </c>
      <c r="F12">
        <v>2018</v>
      </c>
      <c r="G12" t="s">
        <v>11</v>
      </c>
    </row>
    <row r="13" spans="2:7" x14ac:dyDescent="0.25">
      <c r="B13" s="1" t="s">
        <v>12</v>
      </c>
      <c r="C13" s="2">
        <v>1200000</v>
      </c>
      <c r="D13" s="4">
        <v>9450000</v>
      </c>
      <c r="E13" s="2">
        <f t="shared" si="1"/>
        <v>7.875</v>
      </c>
      <c r="F13">
        <v>2015</v>
      </c>
    </row>
    <row r="14" spans="2:7" x14ac:dyDescent="0.25">
      <c r="B14" s="1" t="s">
        <v>15</v>
      </c>
      <c r="C14" s="2">
        <v>130000</v>
      </c>
      <c r="D14" s="4">
        <v>900000</v>
      </c>
      <c r="E14" s="2">
        <f t="shared" si="1"/>
        <v>6.9230769230769234</v>
      </c>
      <c r="F14">
        <v>2013</v>
      </c>
      <c r="G14" t="s">
        <v>16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Retentionskosten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Kosten Retentionsraum</dc:title>
  <dc:creator>Ernst Sperl</dc:creator>
  <cp:lastModifiedBy>Ernst Sperl</cp:lastModifiedBy>
  <cp:lastPrinted>2020-07-23T10:58:26Z</cp:lastPrinted>
  <dcterms:created xsi:type="dcterms:W3CDTF">2019-11-09T13:58:15Z</dcterms:created>
  <dcterms:modified xsi:type="dcterms:W3CDTF">2020-07-23T11:01:00Z</dcterms:modified>
</cp:coreProperties>
</file>